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5" windowWidth="15435" windowHeight="10050" firstSheet="1" activeTab="1"/>
  </bookViews>
  <sheets>
    <sheet name="Planification" sheetId="1" state="hidden" r:id="rId1"/>
    <sheet name="budget 2014" sheetId="2" r:id="rId2"/>
    <sheet name="Rapport sur la compatibilité" sheetId="3" r:id="rId3"/>
  </sheets>
  <definedNames/>
  <calcPr fullCalcOnLoad="1"/>
</workbook>
</file>

<file path=xl/sharedStrings.xml><?xml version="1.0" encoding="utf-8"?>
<sst xmlns="http://schemas.openxmlformats.org/spreadsheetml/2006/main" count="89" uniqueCount="63">
  <si>
    <t>CHARGES</t>
  </si>
  <si>
    <t>BUDGET 2005</t>
  </si>
  <si>
    <t>BUDGET 2006</t>
  </si>
  <si>
    <t>BUDGET 2007</t>
  </si>
  <si>
    <t>BUDGET 2008</t>
  </si>
  <si>
    <t>Cotisations PSS</t>
  </si>
  <si>
    <t>Cotisations PSS arriérées</t>
  </si>
  <si>
    <t>Salaires + charges sociales</t>
  </si>
  <si>
    <t>Locaux</t>
  </si>
  <si>
    <t>Administration</t>
  </si>
  <si>
    <t>Campagnes de votations</t>
  </si>
  <si>
    <t>Elections</t>
  </si>
  <si>
    <t>Frais "LE POINT"</t>
  </si>
  <si>
    <t>Frais "LIBELLE BLEU"</t>
  </si>
  <si>
    <t>Subvention JSN</t>
  </si>
  <si>
    <t>Amort. Programme</t>
  </si>
  <si>
    <t xml:space="preserve">                       </t>
  </si>
  <si>
    <t xml:space="preserve">                     </t>
  </si>
  <si>
    <t>Amort informatique</t>
  </si>
  <si>
    <t>prov. Réserve élections</t>
  </si>
  <si>
    <t xml:space="preserve">                      </t>
  </si>
  <si>
    <t>TOTAL DES CHARGES</t>
  </si>
  <si>
    <t>RECETTES</t>
  </si>
  <si>
    <t>Cotisations arriérées</t>
  </si>
  <si>
    <t>Cotisations des élus</t>
  </si>
  <si>
    <t>Cotisations élus arriérées</t>
  </si>
  <si>
    <t>Subvention de l'Etat</t>
  </si>
  <si>
    <t>Abonnements "LE POINT"</t>
  </si>
  <si>
    <t>Dons, divers</t>
  </si>
  <si>
    <t>Souscription</t>
  </si>
  <si>
    <t>Prélèvement à réserve élections</t>
  </si>
  <si>
    <t xml:space="preserve">         </t>
  </si>
  <si>
    <t>TOTAL DES RECETTES</t>
  </si>
  <si>
    <t>RÉSULTAT</t>
  </si>
  <si>
    <t>RÉSULTATS CUMULÉS</t>
  </si>
  <si>
    <t>Planification financière 2005-2008</t>
  </si>
  <si>
    <t xml:space="preserve"> </t>
  </si>
  <si>
    <t>Cotisations ord. (sections)</t>
  </si>
  <si>
    <t>Prélèv. réserve élections</t>
  </si>
  <si>
    <t>Médias-communication</t>
  </si>
  <si>
    <t>Subvention JSN + FSN</t>
  </si>
  <si>
    <t>Attribution réserve élections</t>
  </si>
  <si>
    <t>Comptes 2012</t>
  </si>
  <si>
    <t>Rétrocession PSS dons</t>
  </si>
  <si>
    <t>Autres recettes</t>
  </si>
  <si>
    <t>base 2013 = 33 députés</t>
  </si>
  <si>
    <t>BUDGET 2014</t>
  </si>
  <si>
    <t>base salaire 2013= 140 %</t>
  </si>
  <si>
    <t>base salaire 2014 = 150 %</t>
  </si>
  <si>
    <t>Comptes 2013</t>
  </si>
  <si>
    <t>Budget 2015</t>
  </si>
  <si>
    <t>salaire 2014 effectif: 129 %</t>
  </si>
  <si>
    <t>RFV : 7400</t>
  </si>
  <si>
    <t>base salaire 2015: 150 %</t>
  </si>
  <si>
    <t>Rapport sur la compatibilité concernant BudgetCC2015.xls</t>
  </si>
  <si>
    <t>Exécuté le 08.10.2014 08:55</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</si>
  <si>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</si>
  <si>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</si>
  <si>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</si>
  <si>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</si>
  <si>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</si>
  <si>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</si>
  <si>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Budget 2014</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</si>
</sst>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quot;Vrai&quot;;&quot;Vrai&quot;;&quot;Faux&quot;"/>
    <numFmt numFmtId="177" formatCode="&quot;Actif&quot;;&quot;Actif&quot;;&quot;Inactif&quot;"/>
  </numFmts>
  <fonts count="59">
    <font>
      <sz val="10"/>
      <name val="Winterthur"/>
      <family val="0"/>
    </font>
    <font>
      <sz val="10"/>
      <name val="Arial"/>
      <family val="2"/>
    </font>
    <font>
      <sz val="12"/>
      <name val="Arial"/>
      <family val="2"/>
    </font>
    <font>
      <b/>
      <sz val="12"/>
      <color indexed="8"/>
      <name val="Arial"/>
      <family val="2"/>
    </font>
    <font>
      <sz val="12"/>
      <name val="Winterthur"/>
      <family val="0"/>
    </font>
    <font>
      <sz val="12"/>
      <color indexed="8"/>
      <name val="Arial"/>
      <family val="2"/>
    </font>
    <font>
      <b/>
      <sz val="12"/>
      <color indexed="10"/>
      <name val="Arial"/>
      <family val="2"/>
    </font>
    <font>
      <b/>
      <sz val="12"/>
      <color indexed="57"/>
      <name val="Arial"/>
      <family val="2"/>
    </font>
    <font>
      <b/>
      <u val="single"/>
      <sz val="18"/>
      <name val="Arial"/>
      <family val="2"/>
    </font>
    <font>
      <sz val="18"/>
      <name val="Arial"/>
      <family val="2"/>
    </font>
    <font>
      <sz val="18"/>
      <name val="Winterthur"/>
      <family val="0"/>
    </font>
    <font>
      <sz val="10"/>
      <color indexed="9"/>
      <name val="Arial"/>
      <family val="2"/>
    </font>
    <font>
      <sz val="12"/>
      <name val="Times New Roman"/>
      <family val="1"/>
    </font>
    <font>
      <sz val="10"/>
      <color indexed="8"/>
      <name val="Arial"/>
      <family val="2"/>
    </font>
    <font>
      <b/>
      <sz val="10"/>
      <color indexed="8"/>
      <name val="Arial"/>
      <family val="2"/>
    </font>
    <font>
      <b/>
      <i/>
      <sz val="10"/>
      <color indexed="8"/>
      <name val="Arial"/>
      <family val="2"/>
    </font>
    <font>
      <b/>
      <u val="single"/>
      <sz val="18"/>
      <name val="Winterthur"/>
      <family val="2"/>
    </font>
    <font>
      <u val="single"/>
      <sz val="10"/>
      <color indexed="12"/>
      <name val="Winterthur"/>
      <family val="0"/>
    </font>
    <font>
      <u val="single"/>
      <sz val="10"/>
      <color indexed="36"/>
      <name val="Winterthur"/>
      <family val="0"/>
    </font>
    <font>
      <i/>
      <sz val="10"/>
      <name val="Winterthur"/>
      <family val="0"/>
    </font>
    <font>
      <b/>
      <sz val="10"/>
      <name val="Winterthur"/>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20"/>
      <name val="Calibri"/>
      <family val="2"/>
    </font>
    <font>
      <sz val="10"/>
      <color indexed="10"/>
      <name val="Winterthur"/>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9C0006"/>
      <name val="Calibri"/>
      <family val="2"/>
    </font>
    <font>
      <sz val="10"/>
      <color rgb="FFFF0000"/>
      <name val="Winterthu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medium"/>
    </border>
    <border>
      <left style="medium"/>
      <right style="thin"/>
      <top style="medium"/>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color indexed="63"/>
      </left>
      <right style="thin"/>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70">
    <xf numFmtId="0" fontId="0" fillId="0" borderId="0" xfId="0" applyAlignment="1">
      <alignment/>
    </xf>
    <xf numFmtId="4" fontId="0" fillId="0" borderId="0" xfId="0" applyNumberFormat="1" applyAlignment="1">
      <alignment/>
    </xf>
    <xf numFmtId="0" fontId="1" fillId="0" borderId="0" xfId="0" applyFont="1" applyAlignment="1">
      <alignment/>
    </xf>
    <xf numFmtId="0" fontId="2" fillId="0" borderId="0" xfId="0" applyFont="1" applyAlignment="1">
      <alignment/>
    </xf>
    <xf numFmtId="4" fontId="1" fillId="0" borderId="0" xfId="0" applyNumberFormat="1" applyFont="1" applyAlignment="1">
      <alignment/>
    </xf>
    <xf numFmtId="0" fontId="4" fillId="0" borderId="0" xfId="0" applyFont="1" applyAlignment="1">
      <alignment/>
    </xf>
    <xf numFmtId="4" fontId="9"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right" vertical="top" wrapText="1"/>
    </xf>
    <xf numFmtId="4" fontId="2" fillId="0" borderId="10" xfId="0" applyNumberFormat="1" applyFont="1" applyBorder="1" applyAlignment="1">
      <alignment horizontal="center" vertical="top" wrapText="1"/>
    </xf>
    <xf numFmtId="3" fontId="2" fillId="0" borderId="0" xfId="0" applyNumberFormat="1" applyFont="1" applyBorder="1" applyAlignment="1">
      <alignment horizontal="right" vertical="top" wrapText="1"/>
    </xf>
    <xf numFmtId="3" fontId="2" fillId="0" borderId="10" xfId="0" applyNumberFormat="1" applyFont="1" applyBorder="1" applyAlignment="1">
      <alignment horizontal="right" vertical="top" wrapText="1"/>
    </xf>
    <xf numFmtId="3" fontId="11" fillId="0" borderId="0" xfId="0" applyNumberFormat="1" applyFont="1" applyAlignment="1" applyProtection="1">
      <alignment/>
      <protection/>
    </xf>
    <xf numFmtId="3" fontId="5" fillId="0" borderId="11" xfId="0" applyNumberFormat="1" applyFont="1" applyBorder="1" applyAlignment="1" applyProtection="1">
      <alignment horizontal="right" vertical="top" wrapText="1"/>
      <protection locked="0"/>
    </xf>
    <xf numFmtId="3" fontId="2" fillId="0" borderId="11" xfId="0" applyNumberFormat="1" applyFont="1" applyBorder="1" applyAlignment="1" applyProtection="1">
      <alignment horizontal="right" vertical="top" wrapText="1"/>
      <protection locked="0"/>
    </xf>
    <xf numFmtId="3" fontId="5" fillId="0" borderId="11" xfId="0" applyNumberFormat="1" applyFont="1" applyBorder="1" applyAlignment="1" applyProtection="1">
      <alignment vertical="top" wrapText="1"/>
      <protection locked="0"/>
    </xf>
    <xf numFmtId="0" fontId="8" fillId="0" borderId="0" xfId="0" applyFont="1" applyAlignment="1" applyProtection="1">
      <alignment horizontal="left" vertical="center"/>
      <protection locked="0"/>
    </xf>
    <xf numFmtId="0" fontId="0" fillId="0" borderId="0" xfId="0" applyAlignment="1">
      <alignment vertical="center"/>
    </xf>
    <xf numFmtId="0" fontId="0" fillId="0" borderId="0" xfId="0" applyBorder="1" applyAlignment="1">
      <alignment/>
    </xf>
    <xf numFmtId="0" fontId="15" fillId="0" borderId="12" xfId="0" applyFont="1" applyBorder="1" applyAlignment="1">
      <alignment/>
    </xf>
    <xf numFmtId="0" fontId="12" fillId="0" borderId="0" xfId="0" applyFont="1" applyBorder="1" applyAlignment="1">
      <alignment horizontal="center" vertical="top" wrapText="1"/>
    </xf>
    <xf numFmtId="49" fontId="3" fillId="0" borderId="13" xfId="0" applyNumberFormat="1" applyFont="1" applyBorder="1" applyAlignment="1">
      <alignment horizontal="center" vertical="center" wrapText="1"/>
    </xf>
    <xf numFmtId="0" fontId="2" fillId="0" borderId="14" xfId="0" applyFont="1" applyBorder="1" applyAlignment="1">
      <alignment horizontal="right" vertical="top" wrapText="1"/>
    </xf>
    <xf numFmtId="4" fontId="2" fillId="0" borderId="15" xfId="0" applyNumberFormat="1" applyFont="1" applyBorder="1" applyAlignment="1">
      <alignment horizontal="right" vertical="top" wrapText="1"/>
    </xf>
    <xf numFmtId="0" fontId="5" fillId="0" borderId="16" xfId="0" applyFont="1" applyBorder="1" applyAlignment="1">
      <alignment vertical="top" wrapText="1"/>
    </xf>
    <xf numFmtId="3" fontId="5" fillId="0" borderId="17" xfId="0" applyNumberFormat="1" applyFont="1" applyBorder="1" applyAlignment="1" applyProtection="1">
      <alignment horizontal="right" vertical="top" wrapText="1"/>
      <protection locked="0"/>
    </xf>
    <xf numFmtId="3" fontId="2" fillId="0" borderId="17" xfId="0" applyNumberFormat="1" applyFont="1" applyBorder="1" applyAlignment="1" applyProtection="1">
      <alignment horizontal="right" vertical="top" wrapText="1"/>
      <protection locked="0"/>
    </xf>
    <xf numFmtId="0" fontId="3" fillId="0" borderId="18" xfId="0" applyFont="1" applyBorder="1" applyAlignment="1">
      <alignment vertical="center" wrapText="1"/>
    </xf>
    <xf numFmtId="3" fontId="3" fillId="0" borderId="19" xfId="0" applyNumberFormat="1" applyFont="1" applyBorder="1" applyAlignment="1">
      <alignment horizontal="right" vertical="center" wrapText="1"/>
    </xf>
    <xf numFmtId="3" fontId="3" fillId="0" borderId="20" xfId="0" applyNumberFormat="1" applyFont="1" applyBorder="1" applyAlignment="1">
      <alignment horizontal="right" vertical="center" wrapText="1"/>
    </xf>
    <xf numFmtId="0" fontId="3" fillId="0" borderId="13" xfId="0" applyFont="1" applyBorder="1" applyAlignment="1">
      <alignment horizontal="center" vertical="center" wrapText="1"/>
    </xf>
    <xf numFmtId="3" fontId="2" fillId="0" borderId="15" xfId="0" applyNumberFormat="1" applyFont="1" applyBorder="1" applyAlignment="1">
      <alignment horizontal="right" vertical="top" wrapText="1"/>
    </xf>
    <xf numFmtId="0" fontId="3" fillId="0" borderId="18" xfId="0" applyFont="1" applyBorder="1" applyAlignment="1">
      <alignment vertical="top" wrapText="1"/>
    </xf>
    <xf numFmtId="3" fontId="3" fillId="0" borderId="19" xfId="0" applyNumberFormat="1" applyFont="1" applyBorder="1" applyAlignment="1" applyProtection="1">
      <alignment horizontal="right" vertical="top" wrapText="1"/>
      <protection locked="0"/>
    </xf>
    <xf numFmtId="3" fontId="3" fillId="0" borderId="20" xfId="0" applyNumberFormat="1" applyFont="1" applyBorder="1" applyAlignment="1" applyProtection="1">
      <alignment horizontal="right" vertical="top" wrapText="1"/>
      <protection locked="0"/>
    </xf>
    <xf numFmtId="0" fontId="3" fillId="0" borderId="0" xfId="0" applyFont="1" applyBorder="1" applyAlignment="1">
      <alignment vertical="top" wrapText="1"/>
    </xf>
    <xf numFmtId="3" fontId="3" fillId="0" borderId="0" xfId="0" applyNumberFormat="1" applyFont="1" applyBorder="1" applyAlignment="1" applyProtection="1">
      <alignment horizontal="right" vertical="top" wrapText="1"/>
      <protection locked="0"/>
    </xf>
    <xf numFmtId="0" fontId="3" fillId="0" borderId="21" xfId="0" applyFont="1" applyBorder="1" applyAlignment="1">
      <alignment vertical="center" wrapText="1"/>
    </xf>
    <xf numFmtId="3" fontId="6" fillId="0" borderId="22" xfId="0" applyNumberFormat="1" applyFont="1" applyBorder="1" applyAlignment="1">
      <alignment horizontal="right" vertical="center" wrapText="1"/>
    </xf>
    <xf numFmtId="3" fontId="7" fillId="0" borderId="23" xfId="0" applyNumberFormat="1" applyFont="1" applyBorder="1" applyAlignment="1">
      <alignment horizontal="right" vertical="center" wrapText="1"/>
    </xf>
    <xf numFmtId="0" fontId="3" fillId="0" borderId="24"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16" fillId="0" borderId="0" xfId="0" applyFont="1" applyAlignment="1">
      <alignment horizontal="left" vertical="center"/>
    </xf>
    <xf numFmtId="0" fontId="14" fillId="0" borderId="26" xfId="0" applyFont="1" applyBorder="1" applyAlignment="1">
      <alignment horizontal="center" vertical="center" wrapText="1"/>
    </xf>
    <xf numFmtId="0" fontId="13" fillId="0" borderId="26" xfId="0" applyFont="1" applyBorder="1" applyAlignment="1">
      <alignment vertical="top" wrapText="1"/>
    </xf>
    <xf numFmtId="4" fontId="14" fillId="0" borderId="26" xfId="0" applyNumberFormat="1" applyFont="1" applyBorder="1" applyAlignment="1" applyProtection="1">
      <alignment horizontal="right" vertical="top" wrapText="1"/>
      <protection locked="0"/>
    </xf>
    <xf numFmtId="0" fontId="14" fillId="0" borderId="26" xfId="0" applyFont="1" applyBorder="1" applyAlignment="1">
      <alignment vertical="center" wrapText="1"/>
    </xf>
    <xf numFmtId="4" fontId="15" fillId="0" borderId="26" xfId="0" applyNumberFormat="1" applyFont="1" applyBorder="1" applyAlignment="1">
      <alignment horizontal="right" vertical="center" wrapText="1"/>
    </xf>
    <xf numFmtId="0" fontId="15" fillId="0" borderId="0" xfId="0" applyFont="1" applyBorder="1" applyAlignment="1">
      <alignment/>
    </xf>
    <xf numFmtId="0" fontId="19" fillId="0" borderId="0" xfId="0" applyFont="1" applyAlignment="1">
      <alignment/>
    </xf>
    <xf numFmtId="0" fontId="13" fillId="0" borderId="0" xfId="0" applyFont="1" applyFill="1" applyBorder="1" applyAlignment="1">
      <alignment vertical="center" wrapText="1"/>
    </xf>
    <xf numFmtId="4" fontId="13" fillId="0" borderId="26" xfId="0" applyNumberFormat="1" applyFont="1" applyBorder="1" applyAlignment="1">
      <alignment vertical="top" wrapText="1"/>
    </xf>
    <xf numFmtId="4" fontId="14" fillId="0" borderId="26" xfId="0" applyNumberFormat="1" applyFont="1" applyBorder="1" applyAlignment="1">
      <alignment vertical="center" wrapText="1"/>
    </xf>
    <xf numFmtId="0" fontId="46" fillId="29" borderId="26" xfId="44" applyBorder="1" applyAlignment="1">
      <alignment horizontal="center" vertical="center" wrapText="1"/>
    </xf>
    <xf numFmtId="4" fontId="46" fillId="29" borderId="27" xfId="44" applyNumberFormat="1" applyBorder="1" applyAlignment="1" applyProtection="1">
      <alignment horizontal="right" vertical="top" wrapText="1"/>
      <protection locked="0"/>
    </xf>
    <xf numFmtId="4" fontId="46" fillId="29" borderId="26" xfId="44" applyNumberFormat="1" applyBorder="1" applyAlignment="1" applyProtection="1">
      <alignment horizontal="right" vertical="top" wrapText="1"/>
      <protection locked="0"/>
    </xf>
    <xf numFmtId="0" fontId="46" fillId="29" borderId="0" xfId="44" applyAlignment="1">
      <alignment/>
    </xf>
    <xf numFmtId="4" fontId="57" fillId="29" borderId="26" xfId="44" applyNumberFormat="1" applyFont="1" applyBorder="1" applyAlignment="1">
      <alignment horizontal="right" vertical="center" wrapText="1"/>
    </xf>
    <xf numFmtId="0" fontId="58" fillId="0" borderId="0" xfId="0" applyFont="1" applyAlignment="1">
      <alignment/>
    </xf>
    <xf numFmtId="0" fontId="20" fillId="0" borderId="0" xfId="0" applyNumberFormat="1" applyFont="1" applyAlignment="1">
      <alignment vertical="top" wrapText="1"/>
    </xf>
    <xf numFmtId="0" fontId="0" fillId="0" borderId="0" xfId="0" applyNumberFormat="1" applyAlignment="1">
      <alignment vertical="top" wrapText="1"/>
    </xf>
    <xf numFmtId="0" fontId="0" fillId="0" borderId="28" xfId="0" applyNumberFormat="1" applyBorder="1" applyAlignment="1">
      <alignment vertical="top" wrapText="1"/>
    </xf>
    <xf numFmtId="0" fontId="0" fillId="0" borderId="29" xfId="0" applyNumberFormat="1" applyBorder="1" applyAlignment="1">
      <alignment vertical="top" wrapText="1"/>
    </xf>
    <xf numFmtId="0" fontId="2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9" xfId="0" applyNumberFormat="1" applyBorder="1" applyAlignment="1">
      <alignment horizontal="center" vertical="top" wrapText="1"/>
    </xf>
    <xf numFmtId="0" fontId="0" fillId="0" borderId="30" xfId="0" applyNumberFormat="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1">
      <selection activeCell="A3" sqref="A3"/>
    </sheetView>
  </sheetViews>
  <sheetFormatPr defaultColWidth="11.00390625" defaultRowHeight="12.75"/>
  <cols>
    <col min="1" max="1" width="30.75390625" style="0" customWidth="1"/>
    <col min="2" max="5" width="11.625" style="1" customWidth="1"/>
  </cols>
  <sheetData>
    <row r="1" spans="1:6" s="8" customFormat="1" ht="36" customHeight="1">
      <c r="A1" s="19" t="s">
        <v>35</v>
      </c>
      <c r="B1" s="6"/>
      <c r="C1" s="6"/>
      <c r="D1" s="6"/>
      <c r="E1" s="6"/>
      <c r="F1" s="7"/>
    </row>
    <row r="2" spans="1:6" ht="15.75" thickBot="1">
      <c r="A2" s="3"/>
      <c r="B2" s="4"/>
      <c r="C2" s="4"/>
      <c r="D2" s="4"/>
      <c r="E2" s="4"/>
      <c r="F2" s="2"/>
    </row>
    <row r="3" spans="1:6" s="5" customFormat="1" ht="33" customHeight="1">
      <c r="A3" s="24" t="s">
        <v>0</v>
      </c>
      <c r="B3" s="43" t="s">
        <v>1</v>
      </c>
      <c r="C3" s="43" t="s">
        <v>2</v>
      </c>
      <c r="D3" s="43" t="s">
        <v>3</v>
      </c>
      <c r="E3" s="44" t="s">
        <v>4</v>
      </c>
      <c r="F3" s="3"/>
    </row>
    <row r="4" spans="1:6" s="5" customFormat="1" ht="15">
      <c r="A4" s="25"/>
      <c r="B4" s="12"/>
      <c r="C4" s="12"/>
      <c r="D4" s="12"/>
      <c r="E4" s="26"/>
      <c r="F4" s="3"/>
    </row>
    <row r="5" spans="1:6" s="5" customFormat="1" ht="19.5" customHeight="1">
      <c r="A5" s="27" t="s">
        <v>5</v>
      </c>
      <c r="B5" s="16">
        <v>51000</v>
      </c>
      <c r="C5" s="16">
        <v>52000</v>
      </c>
      <c r="D5" s="16">
        <v>52000</v>
      </c>
      <c r="E5" s="28">
        <v>52000</v>
      </c>
      <c r="F5" s="3"/>
    </row>
    <row r="6" spans="1:6" s="5" customFormat="1" ht="19.5" customHeight="1">
      <c r="A6" s="27" t="s">
        <v>6</v>
      </c>
      <c r="B6" s="17">
        <v>6000</v>
      </c>
      <c r="C6" s="17">
        <v>6000</v>
      </c>
      <c r="D6" s="17"/>
      <c r="E6" s="29"/>
      <c r="F6" s="3"/>
    </row>
    <row r="7" spans="1:6" s="5" customFormat="1" ht="19.5" customHeight="1">
      <c r="A7" s="27" t="s">
        <v>7</v>
      </c>
      <c r="B7" s="16">
        <v>125000</v>
      </c>
      <c r="C7" s="16">
        <v>125000</v>
      </c>
      <c r="D7" s="16">
        <v>127500</v>
      </c>
      <c r="E7" s="28">
        <v>128000</v>
      </c>
      <c r="F7" s="3"/>
    </row>
    <row r="8" spans="1:6" s="5" customFormat="1" ht="19.5" customHeight="1">
      <c r="A8" s="27" t="s">
        <v>8</v>
      </c>
      <c r="B8" s="16">
        <v>13000</v>
      </c>
      <c r="C8" s="16">
        <v>13000</v>
      </c>
      <c r="D8" s="16">
        <v>13000</v>
      </c>
      <c r="E8" s="28">
        <v>13000</v>
      </c>
      <c r="F8" s="3"/>
    </row>
    <row r="9" spans="1:6" s="5" customFormat="1" ht="19.5" customHeight="1">
      <c r="A9" s="27" t="s">
        <v>9</v>
      </c>
      <c r="B9" s="16">
        <v>25000</v>
      </c>
      <c r="C9" s="16">
        <v>25000</v>
      </c>
      <c r="D9" s="16">
        <v>25000</v>
      </c>
      <c r="E9" s="28">
        <v>25000</v>
      </c>
      <c r="F9" s="3"/>
    </row>
    <row r="10" spans="1:6" s="5" customFormat="1" ht="19.5" customHeight="1">
      <c r="A10" s="27" t="s">
        <v>10</v>
      </c>
      <c r="B10" s="16">
        <v>20000</v>
      </c>
      <c r="C10" s="16">
        <v>20000</v>
      </c>
      <c r="D10" s="16">
        <v>25000</v>
      </c>
      <c r="E10" s="28">
        <v>25000</v>
      </c>
      <c r="F10" s="3"/>
    </row>
    <row r="11" spans="1:6" s="5" customFormat="1" ht="19.5" customHeight="1">
      <c r="A11" s="27" t="s">
        <v>11</v>
      </c>
      <c r="B11" s="16">
        <v>120000</v>
      </c>
      <c r="C11" s="18">
        <v>0</v>
      </c>
      <c r="D11" s="16">
        <v>120000</v>
      </c>
      <c r="E11" s="28">
        <v>30000</v>
      </c>
      <c r="F11" s="3"/>
    </row>
    <row r="12" spans="1:6" s="5" customFormat="1" ht="19.5" customHeight="1">
      <c r="A12" s="27" t="s">
        <v>12</v>
      </c>
      <c r="B12" s="16">
        <v>15000</v>
      </c>
      <c r="C12" s="16">
        <v>15000</v>
      </c>
      <c r="D12" s="16">
        <v>16000</v>
      </c>
      <c r="E12" s="28">
        <v>16000</v>
      </c>
      <c r="F12" s="3"/>
    </row>
    <row r="13" spans="1:6" s="5" customFormat="1" ht="19.5" customHeight="1">
      <c r="A13" s="27" t="s">
        <v>13</v>
      </c>
      <c r="B13" s="16">
        <v>30000</v>
      </c>
      <c r="C13" s="16">
        <v>30000</v>
      </c>
      <c r="D13" s="16">
        <v>32000</v>
      </c>
      <c r="E13" s="28">
        <v>32000</v>
      </c>
      <c r="F13" s="3"/>
    </row>
    <row r="14" spans="1:6" s="5" customFormat="1" ht="19.5" customHeight="1">
      <c r="A14" s="27" t="s">
        <v>14</v>
      </c>
      <c r="B14" s="16">
        <v>1600</v>
      </c>
      <c r="C14" s="16">
        <v>1600</v>
      </c>
      <c r="D14" s="16">
        <v>1600</v>
      </c>
      <c r="E14" s="28">
        <v>1600</v>
      </c>
      <c r="F14" s="3"/>
    </row>
    <row r="15" spans="1:6" s="5" customFormat="1" ht="19.5" customHeight="1">
      <c r="A15" s="27" t="s">
        <v>15</v>
      </c>
      <c r="B15" s="16" t="s">
        <v>16</v>
      </c>
      <c r="C15" s="16"/>
      <c r="D15" s="17"/>
      <c r="E15" s="29"/>
      <c r="F15" s="3"/>
    </row>
    <row r="16" spans="1:6" s="5" customFormat="1" ht="19.5" customHeight="1">
      <c r="A16" s="27" t="s">
        <v>18</v>
      </c>
      <c r="B16" s="16" t="s">
        <v>17</v>
      </c>
      <c r="C16" s="17"/>
      <c r="D16" s="17"/>
      <c r="E16" s="29"/>
      <c r="F16" s="3"/>
    </row>
    <row r="17" spans="1:6" s="5" customFormat="1" ht="19.5" customHeight="1">
      <c r="A17" s="27" t="s">
        <v>19</v>
      </c>
      <c r="B17" s="16" t="s">
        <v>20</v>
      </c>
      <c r="C17" s="16">
        <v>70000</v>
      </c>
      <c r="D17" s="17"/>
      <c r="E17" s="29"/>
      <c r="F17" s="3"/>
    </row>
    <row r="18" spans="1:6" s="10" customFormat="1" ht="33" customHeight="1" thickBot="1">
      <c r="A18" s="30" t="s">
        <v>21</v>
      </c>
      <c r="B18" s="31">
        <f>SUM(B5:B17)</f>
        <v>406600</v>
      </c>
      <c r="C18" s="31">
        <f>SUM(C5:C17)</f>
        <v>357600</v>
      </c>
      <c r="D18" s="31">
        <f>SUM(D5:D17)</f>
        <v>412100</v>
      </c>
      <c r="E18" s="32">
        <f>SUM(E5:E17)</f>
        <v>322600</v>
      </c>
      <c r="F18" s="9"/>
    </row>
    <row r="19" spans="1:6" s="5" customFormat="1" ht="15" customHeight="1" thickBot="1">
      <c r="A19" s="11"/>
      <c r="B19" s="13" t="s">
        <v>36</v>
      </c>
      <c r="C19" s="13"/>
      <c r="D19" s="13"/>
      <c r="E19" s="13"/>
      <c r="F19" s="3"/>
    </row>
    <row r="20" spans="1:6" s="5" customFormat="1" ht="33" customHeight="1">
      <c r="A20" s="33" t="s">
        <v>22</v>
      </c>
      <c r="B20" s="43" t="s">
        <v>1</v>
      </c>
      <c r="C20" s="43" t="s">
        <v>2</v>
      </c>
      <c r="D20" s="43" t="s">
        <v>3</v>
      </c>
      <c r="E20" s="44" t="s">
        <v>4</v>
      </c>
      <c r="F20" s="3"/>
    </row>
    <row r="21" spans="1:6" s="5" customFormat="1" ht="15">
      <c r="A21" s="25"/>
      <c r="B21" s="14"/>
      <c r="C21" s="14"/>
      <c r="D21" s="14"/>
      <c r="E21" s="34"/>
      <c r="F21" s="3"/>
    </row>
    <row r="22" spans="1:6" s="5" customFormat="1" ht="19.5" customHeight="1">
      <c r="A22" s="27" t="s">
        <v>37</v>
      </c>
      <c r="B22" s="16">
        <v>101000</v>
      </c>
      <c r="C22" s="16">
        <v>101000</v>
      </c>
      <c r="D22" s="16">
        <v>110000</v>
      </c>
      <c r="E22" s="28">
        <v>110000</v>
      </c>
      <c r="F22" s="3"/>
    </row>
    <row r="23" spans="1:6" s="5" customFormat="1" ht="19.5" customHeight="1">
      <c r="A23" s="27" t="s">
        <v>23</v>
      </c>
      <c r="B23" s="17"/>
      <c r="C23" s="16" t="s">
        <v>16</v>
      </c>
      <c r="D23" s="17"/>
      <c r="E23" s="29"/>
      <c r="F23" s="3"/>
    </row>
    <row r="24" spans="1:6" s="5" customFormat="1" ht="19.5" customHeight="1">
      <c r="A24" s="27" t="s">
        <v>24</v>
      </c>
      <c r="B24" s="16">
        <v>190000</v>
      </c>
      <c r="C24" s="16">
        <v>190000</v>
      </c>
      <c r="D24" s="16">
        <v>190000</v>
      </c>
      <c r="E24" s="28">
        <v>190000</v>
      </c>
      <c r="F24" s="3"/>
    </row>
    <row r="25" spans="1:6" s="5" customFormat="1" ht="19.5" customHeight="1">
      <c r="A25" s="27" t="s">
        <v>25</v>
      </c>
      <c r="B25" s="17"/>
      <c r="C25" s="17"/>
      <c r="D25" s="17"/>
      <c r="E25" s="29"/>
      <c r="F25" s="3"/>
    </row>
    <row r="26" spans="1:6" s="5" customFormat="1" ht="19.5" customHeight="1">
      <c r="A26" s="27" t="s">
        <v>26</v>
      </c>
      <c r="B26" s="16">
        <v>32300</v>
      </c>
      <c r="C26" s="16">
        <v>32300</v>
      </c>
      <c r="D26" s="16">
        <v>32300</v>
      </c>
      <c r="E26" s="28">
        <v>32300</v>
      </c>
      <c r="F26" s="3"/>
    </row>
    <row r="27" spans="1:6" s="5" customFormat="1" ht="19.5" customHeight="1">
      <c r="A27" s="27" t="s">
        <v>27</v>
      </c>
      <c r="B27" s="16">
        <v>20200</v>
      </c>
      <c r="C27" s="16">
        <v>20200</v>
      </c>
      <c r="D27" s="16">
        <v>20200</v>
      </c>
      <c r="E27" s="28">
        <v>20200</v>
      </c>
      <c r="F27" s="3"/>
    </row>
    <row r="28" spans="1:6" s="5" customFormat="1" ht="19.5" customHeight="1">
      <c r="A28" s="27" t="s">
        <v>28</v>
      </c>
      <c r="B28" s="16">
        <v>2000</v>
      </c>
      <c r="C28" s="16">
        <v>2000</v>
      </c>
      <c r="D28" s="16">
        <v>2000</v>
      </c>
      <c r="E28" s="28">
        <v>2000</v>
      </c>
      <c r="F28" s="3"/>
    </row>
    <row r="29" spans="1:6" s="5" customFormat="1" ht="19.5" customHeight="1">
      <c r="A29" s="27" t="s">
        <v>29</v>
      </c>
      <c r="B29" s="17"/>
      <c r="C29" s="17"/>
      <c r="D29" s="17"/>
      <c r="E29" s="29"/>
      <c r="F29" s="3"/>
    </row>
    <row r="30" spans="1:6" s="5" customFormat="1" ht="19.5" customHeight="1">
      <c r="A30" s="27" t="s">
        <v>30</v>
      </c>
      <c r="B30" s="16">
        <v>30000</v>
      </c>
      <c r="C30" s="17"/>
      <c r="D30" s="16" t="s">
        <v>31</v>
      </c>
      <c r="E30" s="29"/>
      <c r="F30" s="3"/>
    </row>
    <row r="31" spans="1:6" s="5" customFormat="1" ht="16.5" thickBot="1">
      <c r="A31" s="35" t="s">
        <v>32</v>
      </c>
      <c r="B31" s="36">
        <f>SUM(B22:B30)</f>
        <v>375500</v>
      </c>
      <c r="C31" s="36">
        <f>SUM(C22:C30)</f>
        <v>345500</v>
      </c>
      <c r="D31" s="36">
        <f>SUM(D22:D30)</f>
        <v>354500</v>
      </c>
      <c r="E31" s="37">
        <f>SUM(E22:E30)</f>
        <v>354500</v>
      </c>
      <c r="F31" s="3"/>
    </row>
    <row r="32" spans="1:6" s="5" customFormat="1" ht="15" customHeight="1" thickBot="1">
      <c r="A32" s="38"/>
      <c r="B32" s="39"/>
      <c r="C32" s="39"/>
      <c r="D32" s="39"/>
      <c r="E32" s="39"/>
      <c r="F32" s="3"/>
    </row>
    <row r="33" spans="1:6" s="10" customFormat="1" ht="19.5" customHeight="1">
      <c r="A33" s="40" t="s">
        <v>33</v>
      </c>
      <c r="B33" s="41">
        <f>B31-B18</f>
        <v>-31100</v>
      </c>
      <c r="C33" s="41">
        <f>C31-C18</f>
        <v>-12100</v>
      </c>
      <c r="D33" s="41">
        <f>D31-D18</f>
        <v>-57600</v>
      </c>
      <c r="E33" s="42">
        <f>E31-E18</f>
        <v>31900</v>
      </c>
      <c r="F33" s="9"/>
    </row>
    <row r="34" spans="1:6" s="10" customFormat="1" ht="33" customHeight="1" thickBot="1">
      <c r="A34" s="30" t="s">
        <v>34</v>
      </c>
      <c r="B34" s="31">
        <f>B33+A35</f>
        <v>-2759</v>
      </c>
      <c r="C34" s="31">
        <f>B34+C33</f>
        <v>-14859</v>
      </c>
      <c r="D34" s="31">
        <f>C34+D33</f>
        <v>-72459</v>
      </c>
      <c r="E34" s="32">
        <f>D34+E33</f>
        <v>-40559</v>
      </c>
      <c r="F34" s="9"/>
    </row>
    <row r="35" spans="1:6" ht="12.75">
      <c r="A35" s="15">
        <v>28341</v>
      </c>
      <c r="B35" s="4"/>
      <c r="C35" s="4"/>
      <c r="D35" s="4"/>
      <c r="E35" s="4"/>
      <c r="F35" s="2"/>
    </row>
    <row r="36" spans="1:6" ht="12.75">
      <c r="A36" s="2"/>
      <c r="B36" s="4"/>
      <c r="C36" s="4"/>
      <c r="D36" s="4"/>
      <c r="E36" s="4"/>
      <c r="F36" s="2"/>
    </row>
    <row r="37" spans="1:6" ht="12.75">
      <c r="A37" s="2"/>
      <c r="B37" s="4"/>
      <c r="C37" s="4"/>
      <c r="D37" s="4"/>
      <c r="E37" s="4"/>
      <c r="F37" s="2"/>
    </row>
    <row r="38" spans="1:6" ht="12.75">
      <c r="A38" s="2"/>
      <c r="B38" s="4"/>
      <c r="C38" s="4"/>
      <c r="D38" s="4"/>
      <c r="E38" s="4"/>
      <c r="F38" s="2"/>
    </row>
    <row r="39" spans="1:6" ht="12.75">
      <c r="A39" s="2"/>
      <c r="B39" s="4"/>
      <c r="C39" s="4"/>
      <c r="D39" s="4"/>
      <c r="E39" s="4"/>
      <c r="F39" s="2"/>
    </row>
    <row r="40" spans="1:6" ht="12.75">
      <c r="A40" s="2"/>
      <c r="B40" s="4"/>
      <c r="C40" s="4"/>
      <c r="D40" s="4"/>
      <c r="E40" s="4"/>
      <c r="F40" s="2"/>
    </row>
    <row r="41" spans="1:6" ht="12.75">
      <c r="A41" s="2"/>
      <c r="B41" s="4"/>
      <c r="C41" s="4"/>
      <c r="D41" s="4"/>
      <c r="E41" s="4"/>
      <c r="F41" s="2"/>
    </row>
    <row r="42" spans="1:6" ht="12.75">
      <c r="A42" s="2"/>
      <c r="B42" s="4"/>
      <c r="C42" s="4"/>
      <c r="D42" s="4"/>
      <c r="E42" s="4"/>
      <c r="F42" s="2"/>
    </row>
    <row r="43" spans="1:6" ht="12.75">
      <c r="A43" s="2"/>
      <c r="B43" s="4"/>
      <c r="C43" s="4"/>
      <c r="D43" s="4"/>
      <c r="E43" s="4"/>
      <c r="F43" s="2"/>
    </row>
    <row r="44" spans="1:6" ht="12.75">
      <c r="A44" s="2"/>
      <c r="B44" s="4"/>
      <c r="C44" s="4"/>
      <c r="D44" s="4"/>
      <c r="E44" s="4"/>
      <c r="F44" s="2"/>
    </row>
    <row r="45" spans="1:6" ht="12.75">
      <c r="A45" s="2"/>
      <c r="B45" s="4"/>
      <c r="C45" s="4"/>
      <c r="D45" s="4"/>
      <c r="E45" s="4"/>
      <c r="F45" s="2"/>
    </row>
    <row r="46" spans="1:6" ht="12.75">
      <c r="A46" s="2"/>
      <c r="B46" s="4"/>
      <c r="C46" s="4"/>
      <c r="D46" s="4"/>
      <c r="E46" s="4"/>
      <c r="F46" s="2"/>
    </row>
  </sheetData>
  <sheetProtection password="CB83" sheet="1" objects="1" scenarios="1"/>
  <printOptions/>
  <pageMargins left="0.787401575" right="0.787401575" top="0.984251969" bottom="0.984251969" header="0.4921259845" footer="0.4921259845"/>
  <pageSetup fitToHeight="1" fitToWidth="1" horizontalDpi="600" verticalDpi="600" orientation="portrait" paperSize="9" scale="99" r:id="rId1"/>
  <headerFooter alignWithMargins="0">
    <oddHeader>&amp;LPSN&amp;RPlanification</oddHeader>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tabSelected="1" zoomScalePageLayoutView="0" workbookViewId="0" topLeftCell="A1">
      <selection activeCell="B4" sqref="B4"/>
    </sheetView>
  </sheetViews>
  <sheetFormatPr defaultColWidth="11.00390625" defaultRowHeight="12.75"/>
  <cols>
    <col min="1" max="1" width="25.75390625" style="0" customWidth="1"/>
    <col min="3" max="3" width="13.625" style="0" customWidth="1"/>
    <col min="4" max="4" width="11.125" style="0" customWidth="1"/>
    <col min="5" max="5" width="12.375" style="0" customWidth="1"/>
  </cols>
  <sheetData>
    <row r="1" spans="1:5" ht="39.75" customHeight="1">
      <c r="A1" s="45" t="s">
        <v>50</v>
      </c>
      <c r="D1" s="45"/>
      <c r="E1" s="45"/>
    </row>
    <row r="2" spans="1:5" s="21" customFormat="1" ht="12.75" customHeight="1" thickBot="1">
      <c r="A2" s="23"/>
      <c r="D2" s="23"/>
      <c r="E2" s="23"/>
    </row>
    <row r="3" spans="1:5" s="20" customFormat="1" ht="39.75" customHeight="1" thickBot="1">
      <c r="A3" s="46" t="s">
        <v>0</v>
      </c>
      <c r="B3" s="56" t="s">
        <v>50</v>
      </c>
      <c r="C3" s="46" t="s">
        <v>62</v>
      </c>
      <c r="D3" s="46" t="s">
        <v>49</v>
      </c>
      <c r="E3" s="46" t="s">
        <v>42</v>
      </c>
    </row>
    <row r="4" spans="1:5" ht="19.5" customHeight="1" thickBot="1">
      <c r="A4" s="47" t="s">
        <v>5</v>
      </c>
      <c r="B4" s="58">
        <v>50325</v>
      </c>
      <c r="C4" s="48">
        <v>53000</v>
      </c>
      <c r="D4" s="54">
        <v>52293.35</v>
      </c>
      <c r="E4" s="48">
        <v>51550.3</v>
      </c>
    </row>
    <row r="5" spans="1:5" ht="19.5" customHeight="1" thickBot="1">
      <c r="A5" s="47" t="s">
        <v>7</v>
      </c>
      <c r="B5" s="58">
        <v>170000</v>
      </c>
      <c r="C5" s="48">
        <v>170000</v>
      </c>
      <c r="D5" s="54">
        <v>128923.95</v>
      </c>
      <c r="E5" s="48">
        <v>134257.25</v>
      </c>
    </row>
    <row r="6" spans="1:5" ht="19.5" customHeight="1" thickBot="1">
      <c r="A6" s="47" t="s">
        <v>8</v>
      </c>
      <c r="B6" s="58">
        <v>15000</v>
      </c>
      <c r="C6" s="48">
        <v>15000</v>
      </c>
      <c r="D6" s="54">
        <v>17021.1</v>
      </c>
      <c r="E6" s="48">
        <v>16170.75</v>
      </c>
    </row>
    <row r="7" spans="1:5" ht="19.5" customHeight="1" thickBot="1">
      <c r="A7" s="47" t="s">
        <v>9</v>
      </c>
      <c r="B7" s="58">
        <v>20000</v>
      </c>
      <c r="C7" s="48">
        <v>20000</v>
      </c>
      <c r="D7" s="54">
        <v>24474.77</v>
      </c>
      <c r="E7" s="48">
        <v>31701.72</v>
      </c>
    </row>
    <row r="8" spans="1:5" ht="19.5" customHeight="1" thickBot="1">
      <c r="A8" s="47" t="s">
        <v>10</v>
      </c>
      <c r="B8" s="58">
        <v>30000</v>
      </c>
      <c r="C8" s="48">
        <v>20000</v>
      </c>
      <c r="D8" s="54">
        <v>19858.8</v>
      </c>
      <c r="E8" s="48">
        <v>17634.85</v>
      </c>
    </row>
    <row r="9" spans="1:5" ht="19.5" customHeight="1" thickBot="1">
      <c r="A9" s="47" t="s">
        <v>11</v>
      </c>
      <c r="B9" s="58">
        <v>180000</v>
      </c>
      <c r="C9" s="48">
        <v>0</v>
      </c>
      <c r="D9" s="54">
        <v>227610.95</v>
      </c>
      <c r="E9" s="48">
        <v>63558.65</v>
      </c>
    </row>
    <row r="10" spans="1:5" ht="19.5" customHeight="1" thickBot="1">
      <c r="A10" s="47" t="s">
        <v>12</v>
      </c>
      <c r="B10" s="58">
        <v>13000</v>
      </c>
      <c r="C10" s="48">
        <v>13000</v>
      </c>
      <c r="D10" s="54">
        <v>6094.3</v>
      </c>
      <c r="E10" s="48">
        <v>11102.3</v>
      </c>
    </row>
    <row r="11" spans="1:5" ht="19.5" customHeight="1" thickBot="1">
      <c r="A11" s="47" t="s">
        <v>39</v>
      </c>
      <c r="B11" s="58">
        <v>20000</v>
      </c>
      <c r="C11" s="48">
        <v>20000</v>
      </c>
      <c r="D11" s="47">
        <v>0</v>
      </c>
      <c r="E11" s="48">
        <v>500</v>
      </c>
    </row>
    <row r="12" spans="1:5" ht="19.5" customHeight="1" thickBot="1">
      <c r="A12" s="47" t="s">
        <v>40</v>
      </c>
      <c r="B12" s="58">
        <v>3200</v>
      </c>
      <c r="C12" s="48">
        <v>3200</v>
      </c>
      <c r="D12" s="54">
        <v>3200</v>
      </c>
      <c r="E12" s="48">
        <v>3200</v>
      </c>
    </row>
    <row r="13" spans="1:5" ht="19.5" customHeight="1" thickBot="1">
      <c r="A13" s="47" t="s">
        <v>41</v>
      </c>
      <c r="B13" s="58">
        <v>0</v>
      </c>
      <c r="C13" s="48">
        <v>50000</v>
      </c>
      <c r="D13" s="47"/>
      <c r="E13" s="48">
        <v>50000</v>
      </c>
    </row>
    <row r="14" spans="1:5" s="20" customFormat="1" ht="33" customHeight="1" thickBot="1">
      <c r="A14" s="49" t="s">
        <v>21</v>
      </c>
      <c r="B14" s="60">
        <f>SUM(B4:B13)</f>
        <v>501525</v>
      </c>
      <c r="C14" s="50">
        <f>SUM(C4:C13)</f>
        <v>364200</v>
      </c>
      <c r="D14" s="55">
        <v>479477.22</v>
      </c>
      <c r="E14" s="50">
        <f>SUM(E4:E13)</f>
        <v>379675.82</v>
      </c>
    </row>
    <row r="15" spans="1:5" ht="12" customHeight="1" thickBot="1">
      <c r="A15" s="22"/>
      <c r="B15" s="59"/>
      <c r="D15" s="22"/>
      <c r="E15" s="51"/>
    </row>
    <row r="16" spans="1:5" s="20" customFormat="1" ht="39.75" customHeight="1" thickBot="1">
      <c r="A16" s="46" t="s">
        <v>22</v>
      </c>
      <c r="B16" s="56" t="s">
        <v>50</v>
      </c>
      <c r="C16" s="46" t="s">
        <v>46</v>
      </c>
      <c r="D16" s="46" t="s">
        <v>49</v>
      </c>
      <c r="E16" s="46" t="s">
        <v>42</v>
      </c>
    </row>
    <row r="17" spans="1:5" ht="19.5" customHeight="1" thickBot="1">
      <c r="A17" s="47" t="s">
        <v>37</v>
      </c>
      <c r="B17" s="58">
        <v>115000</v>
      </c>
      <c r="C17" s="48">
        <v>115000</v>
      </c>
      <c r="D17" s="54">
        <v>111577.4</v>
      </c>
      <c r="E17" s="48">
        <v>121537.1</v>
      </c>
    </row>
    <row r="18" spans="1:5" ht="19.5" customHeight="1" thickBot="1">
      <c r="A18" s="47" t="s">
        <v>24</v>
      </c>
      <c r="B18" s="57">
        <v>250000</v>
      </c>
      <c r="C18" s="48">
        <v>250000</v>
      </c>
      <c r="D18" s="54">
        <v>201412.5</v>
      </c>
      <c r="E18" s="48">
        <v>200305</v>
      </c>
    </row>
    <row r="19" spans="1:5" ht="19.5" customHeight="1" thickBot="1">
      <c r="A19" s="47" t="s">
        <v>26</v>
      </c>
      <c r="B19" s="58">
        <v>99000</v>
      </c>
      <c r="C19" s="48">
        <v>99000</v>
      </c>
      <c r="D19" s="54">
        <v>66000</v>
      </c>
      <c r="E19" s="48">
        <v>30200</v>
      </c>
    </row>
    <row r="20" spans="1:5" ht="19.5" customHeight="1" thickBot="1">
      <c r="A20" s="47" t="s">
        <v>43</v>
      </c>
      <c r="B20" s="58">
        <v>3000</v>
      </c>
      <c r="C20" s="48">
        <v>3000</v>
      </c>
      <c r="D20" s="54">
        <v>3097.3</v>
      </c>
      <c r="E20" s="48">
        <v>6009.7</v>
      </c>
    </row>
    <row r="21" spans="1:5" ht="19.5" customHeight="1" thickBot="1">
      <c r="A21" s="47" t="s">
        <v>27</v>
      </c>
      <c r="B21" s="58">
        <v>13000</v>
      </c>
      <c r="C21" s="48">
        <v>15000</v>
      </c>
      <c r="D21" s="54">
        <v>8055</v>
      </c>
      <c r="E21" s="48">
        <v>13460.95</v>
      </c>
    </row>
    <row r="22" spans="1:5" ht="19.5" customHeight="1" thickBot="1">
      <c r="A22" s="47" t="s">
        <v>44</v>
      </c>
      <c r="B22" s="58">
        <v>500</v>
      </c>
      <c r="C22" s="48">
        <v>500</v>
      </c>
      <c r="D22" s="54">
        <v>59351.48</v>
      </c>
      <c r="E22" s="48">
        <v>20652.04</v>
      </c>
    </row>
    <row r="23" spans="1:5" ht="19.5" customHeight="1" thickBot="1">
      <c r="A23" s="47" t="s">
        <v>38</v>
      </c>
      <c r="B23" s="58">
        <v>20000</v>
      </c>
      <c r="C23" s="48" t="s">
        <v>31</v>
      </c>
      <c r="D23" s="54">
        <v>40000</v>
      </c>
      <c r="E23" s="48">
        <v>0</v>
      </c>
    </row>
    <row r="24" spans="1:5" s="20" customFormat="1" ht="33.75" customHeight="1" thickBot="1">
      <c r="A24" s="49" t="s">
        <v>32</v>
      </c>
      <c r="B24" s="60">
        <f>SUM(B17:B23)</f>
        <v>500500</v>
      </c>
      <c r="C24" s="50">
        <f>SUM(C17:C23)</f>
        <v>482500</v>
      </c>
      <c r="D24" s="55">
        <v>489493.68</v>
      </c>
      <c r="E24" s="50">
        <f>SUM(E17:E23)</f>
        <v>392164.79</v>
      </c>
    </row>
    <row r="25" spans="1:5" s="20" customFormat="1" ht="33" customHeight="1" thickBot="1">
      <c r="A25" s="49" t="s">
        <v>33</v>
      </c>
      <c r="B25" s="60">
        <f>B24-B14</f>
        <v>-1025</v>
      </c>
      <c r="C25" s="50">
        <f>C24-C14</f>
        <v>118300</v>
      </c>
      <c r="D25" s="55">
        <v>10016.46</v>
      </c>
      <c r="E25" s="50">
        <f>E24-E14</f>
        <v>12488.969999999972</v>
      </c>
    </row>
    <row r="27" spans="1:4" ht="12.75">
      <c r="A27" s="53" t="s">
        <v>45</v>
      </c>
      <c r="D27" s="53"/>
    </row>
    <row r="28" spans="1:4" ht="12.75">
      <c r="A28" s="53" t="s">
        <v>47</v>
      </c>
      <c r="D28" s="53"/>
    </row>
    <row r="29" spans="1:5" ht="12.75">
      <c r="A29" t="s">
        <v>48</v>
      </c>
      <c r="B29" s="52"/>
      <c r="C29" s="52"/>
      <c r="E29" s="52"/>
    </row>
    <row r="30" spans="2:5" ht="12.75">
      <c r="B30" s="52"/>
      <c r="C30" s="52"/>
      <c r="E30" s="52"/>
    </row>
    <row r="31" ht="12.75">
      <c r="A31" s="61" t="s">
        <v>51</v>
      </c>
    </row>
    <row r="32" ht="12.75">
      <c r="A32" s="61" t="s">
        <v>52</v>
      </c>
    </row>
    <row r="34" ht="12.75">
      <c r="A34" t="s">
        <v>53</v>
      </c>
    </row>
  </sheetData>
  <sheetProtection/>
  <printOptions/>
  <pageMargins left="0.787401575" right="0.787401575" top="0.984251969" bottom="0.984251969" header="0.4921259845" footer="0.4921259845"/>
  <pageSetup fitToHeight="1" fitToWidth="1" horizontalDpi="600" verticalDpi="600" orientation="portrait" paperSize="9" r:id="rId1"/>
  <headerFooter alignWithMargins="0">
    <oddHeader>&amp;LPSN&amp;RBudget</oddHeader>
    <oddFooter>&amp;L&amp;F&amp;R&amp;D</oddFooter>
  </headerFooter>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12.75">
      <c r="B1" s="62" t="s">
        <v>54</v>
      </c>
      <c r="C1" s="62"/>
      <c r="D1" s="66"/>
      <c r="E1" s="66"/>
      <c r="F1" s="66"/>
    </row>
    <row r="2" spans="2:6" ht="12.75">
      <c r="B2" s="62" t="s">
        <v>55</v>
      </c>
      <c r="C2" s="62"/>
      <c r="D2" s="66"/>
      <c r="E2" s="66"/>
      <c r="F2" s="66"/>
    </row>
    <row r="3" spans="2:6" ht="12.75">
      <c r="B3" s="63"/>
      <c r="C3" s="63"/>
      <c r="D3" s="67"/>
      <c r="E3" s="67"/>
      <c r="F3" s="67"/>
    </row>
    <row r="4" spans="2:6" ht="63.75">
      <c r="B4" s="63" t="s">
        <v>56</v>
      </c>
      <c r="C4" s="63"/>
      <c r="D4" s="67"/>
      <c r="E4" s="67"/>
      <c r="F4" s="67"/>
    </row>
    <row r="5" spans="2:6" ht="12.75">
      <c r="B5" s="63"/>
      <c r="C5" s="63"/>
      <c r="D5" s="67"/>
      <c r="E5" s="67"/>
      <c r="F5" s="67"/>
    </row>
    <row r="6" spans="2:6" ht="25.5">
      <c r="B6" s="62" t="s">
        <v>57</v>
      </c>
      <c r="C6" s="62"/>
      <c r="D6" s="66"/>
      <c r="E6" s="66" t="s">
        <v>58</v>
      </c>
      <c r="F6" s="66" t="s">
        <v>59</v>
      </c>
    </row>
    <row r="7" spans="2:6" ht="13.5" thickBot="1">
      <c r="B7" s="63"/>
      <c r="C7" s="63"/>
      <c r="D7" s="67"/>
      <c r="E7" s="67"/>
      <c r="F7" s="67"/>
    </row>
    <row r="8" spans="2:6" ht="39" thickBot="1">
      <c r="B8" s="64" t="s">
        <v>60</v>
      </c>
      <c r="C8" s="65"/>
      <c r="D8" s="68"/>
      <c r="E8" s="68">
        <v>7</v>
      </c>
      <c r="F8" s="69" t="s">
        <v>61</v>
      </c>
    </row>
    <row r="9" spans="2:6" ht="12.75">
      <c r="B9" s="63"/>
      <c r="C9" s="63"/>
      <c r="D9" s="67"/>
      <c r="E9" s="67"/>
      <c r="F9" s="67"/>
    </row>
    <row r="10" spans="2:6" ht="12.75">
      <c r="B10" s="63"/>
      <c r="C10" s="63"/>
      <c r="D10" s="67"/>
      <c r="E10" s="67"/>
      <c r="F10" s="6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Winterthur Versicherungen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C215333</dc:creator>
  <cp:keywords/>
  <dc:description/>
  <cp:lastModifiedBy>Anne</cp:lastModifiedBy>
  <cp:lastPrinted>2015-05-07T08:51:41Z</cp:lastPrinted>
  <dcterms:created xsi:type="dcterms:W3CDTF">2004-12-21T15:31:34Z</dcterms:created>
  <dcterms:modified xsi:type="dcterms:W3CDTF">2015-05-07T08:51:54Z</dcterms:modified>
  <cp:category/>
  <cp:version/>
  <cp:contentType/>
  <cp:contentStatus/>
</cp:coreProperties>
</file>